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9440" windowHeight="10035" activeTab="1"/>
  </bookViews>
  <sheets>
    <sheet name="ورقة1" sheetId="2" r:id="rId1"/>
    <sheet name="2" sheetId="3" r:id="rId2"/>
  </sheets>
  <definedNames>
    <definedName name="_xlnm.Print_Area" localSheetId="1">'2'!$A$1:$H$59</definedName>
    <definedName name="_xlnm.Print_Area" localSheetId="0">ورقة1!$A$1:$H$43</definedName>
  </definedNames>
  <calcPr calcId="144525"/>
</workbook>
</file>

<file path=xl/calcChain.xml><?xml version="1.0" encoding="utf-8"?>
<calcChain xmlns="http://schemas.openxmlformats.org/spreadsheetml/2006/main">
  <c r="G59" i="3" l="1"/>
  <c r="G58" i="3"/>
  <c r="G56" i="3"/>
  <c r="G54" i="3"/>
  <c r="G53" i="3"/>
  <c r="G51" i="3"/>
  <c r="G50" i="3"/>
  <c r="G49" i="3"/>
  <c r="G57" i="3"/>
  <c r="G55" i="3"/>
  <c r="G52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0" i="3"/>
  <c r="G29" i="3"/>
  <c r="G28" i="3"/>
  <c r="G27" i="3"/>
  <c r="G25" i="3"/>
  <c r="G24" i="3"/>
  <c r="G23" i="3"/>
  <c r="G22" i="3"/>
  <c r="G21" i="3"/>
  <c r="G20" i="3"/>
  <c r="G19" i="3"/>
  <c r="G18" i="3"/>
  <c r="G16" i="3"/>
  <c r="G15" i="3"/>
  <c r="G14" i="3"/>
  <c r="G13" i="3"/>
  <c r="G8" i="3"/>
  <c r="G12" i="3"/>
  <c r="G11" i="3"/>
  <c r="G9" i="3"/>
  <c r="G6" i="3"/>
  <c r="G7" i="3"/>
  <c r="G5" i="3"/>
  <c r="G24" i="2"/>
  <c r="G43" i="2"/>
  <c r="G42" i="2"/>
  <c r="G41" i="2"/>
  <c r="G40" i="2"/>
  <c r="G39" i="2"/>
  <c r="G37" i="2"/>
  <c r="G36" i="2"/>
  <c r="G34" i="2"/>
  <c r="G33" i="2"/>
  <c r="G32" i="2"/>
  <c r="G31" i="2"/>
  <c r="G30" i="2"/>
  <c r="G29" i="2"/>
  <c r="G28" i="2"/>
  <c r="G27" i="2"/>
  <c r="G26" i="2"/>
  <c r="G25" i="2"/>
  <c r="G22" i="2"/>
  <c r="G6" i="2"/>
  <c r="G7" i="2"/>
  <c r="G8" i="2"/>
  <c r="G9" i="2"/>
  <c r="G10" i="2"/>
  <c r="G11" i="2"/>
  <c r="G12" i="2"/>
  <c r="G13" i="2"/>
  <c r="G14" i="2"/>
  <c r="G15" i="2"/>
  <c r="G16" i="2"/>
  <c r="G17" i="2"/>
  <c r="G5" i="2"/>
  <c r="H5" i="2"/>
  <c r="H6" i="2"/>
  <c r="H7" i="2"/>
  <c r="H8" i="2"/>
  <c r="H9" i="2"/>
  <c r="H10" i="2"/>
  <c r="H11" i="2"/>
  <c r="H12" i="2"/>
  <c r="H13" i="2"/>
  <c r="H14" i="2"/>
  <c r="H15" i="2"/>
  <c r="H16" i="2"/>
  <c r="H17" i="2"/>
</calcChain>
</file>

<file path=xl/sharedStrings.xml><?xml version="1.0" encoding="utf-8"?>
<sst xmlns="http://schemas.openxmlformats.org/spreadsheetml/2006/main" count="269" uniqueCount="142">
  <si>
    <t>الـــســـلــعـــة</t>
  </si>
  <si>
    <t>قمح بلدي</t>
  </si>
  <si>
    <t>الحبوب ومشتقاتها :-</t>
  </si>
  <si>
    <t>خيار</t>
  </si>
  <si>
    <t>بسباس أخضر</t>
  </si>
  <si>
    <t>شمام</t>
  </si>
  <si>
    <t>ـــ</t>
  </si>
  <si>
    <t>ذرة صفراء محلي</t>
  </si>
  <si>
    <t>ذرة حمراء محلي</t>
  </si>
  <si>
    <t>ذرة بيضاء محلي</t>
  </si>
  <si>
    <t>بسكويت ابو ولد محلي</t>
  </si>
  <si>
    <t>مكرونة المائدة محلي</t>
  </si>
  <si>
    <t>وحدة القياس</t>
  </si>
  <si>
    <t>كيلو</t>
  </si>
  <si>
    <t>سكر برازيلي</t>
  </si>
  <si>
    <t>المتوسط السنوي</t>
  </si>
  <si>
    <t>قمح أبيض استرالي</t>
  </si>
  <si>
    <t>فراسلة</t>
  </si>
  <si>
    <t>كيس50 كجم</t>
  </si>
  <si>
    <t>شعير محلي</t>
  </si>
  <si>
    <t>ذرة شامية محلي (هند)</t>
  </si>
  <si>
    <t>أرز بستمي درجة أولى</t>
  </si>
  <si>
    <t>أرز بستمي درجة ثانية</t>
  </si>
  <si>
    <t>أرز هندي</t>
  </si>
  <si>
    <t>كيس40 كجم</t>
  </si>
  <si>
    <t>كرتون 48*110 جم</t>
  </si>
  <si>
    <t>كرتون20*400 جم</t>
  </si>
  <si>
    <t>البقوليات</t>
  </si>
  <si>
    <t>صلصة معلب صيني</t>
  </si>
  <si>
    <t>48*198جم</t>
  </si>
  <si>
    <t>فول الممتاز محلي</t>
  </si>
  <si>
    <t>24*410جم</t>
  </si>
  <si>
    <t>فاصوليا الهناء محلي</t>
  </si>
  <si>
    <t>فاصوليا الممتاز محلي</t>
  </si>
  <si>
    <t>فول الهناء محلي</t>
  </si>
  <si>
    <t>بازيليا الهناء محلي</t>
  </si>
  <si>
    <t>بازيليا الممتاز محلي</t>
  </si>
  <si>
    <t>فاصوليا بيضاء مستورد</t>
  </si>
  <si>
    <t>فاصوليا حمراء مستورد</t>
  </si>
  <si>
    <t>فول مستورد</t>
  </si>
  <si>
    <t>حلبة مطحون محلي</t>
  </si>
  <si>
    <t>حلبة حب محلي</t>
  </si>
  <si>
    <t>عدس حب محلي (بلسن)</t>
  </si>
  <si>
    <t xml:space="preserve">عدس حب هندي </t>
  </si>
  <si>
    <t>كيس 18جم</t>
  </si>
  <si>
    <t>الـسـكـــــريـــــــــــــات</t>
  </si>
  <si>
    <t>زبيب رازقي</t>
  </si>
  <si>
    <t>زبيب رازقي مستورد</t>
  </si>
  <si>
    <t>كيلو 10</t>
  </si>
  <si>
    <t>زبيب بياض</t>
  </si>
  <si>
    <t>زبيب أسود</t>
  </si>
  <si>
    <t>تمر سعودي</t>
  </si>
  <si>
    <t>25كجم</t>
  </si>
  <si>
    <t>10كجم</t>
  </si>
  <si>
    <t>لوز أمريكي</t>
  </si>
  <si>
    <t>22كجم</t>
  </si>
  <si>
    <t>الالبان ومنتجاته</t>
  </si>
  <si>
    <t>حليب نيدو</t>
  </si>
  <si>
    <t>كرتون 6*2500جم</t>
  </si>
  <si>
    <t>كرتون 6*1800جم</t>
  </si>
  <si>
    <t>حليب الممتاز صغير</t>
  </si>
  <si>
    <t>48*170جم</t>
  </si>
  <si>
    <t>جبن أبو ولد</t>
  </si>
  <si>
    <t>24*140جم</t>
  </si>
  <si>
    <t>الزيــــــوت والـســــمــن</t>
  </si>
  <si>
    <t>زيت العربي السعودي</t>
  </si>
  <si>
    <t>لتر 1.8*6</t>
  </si>
  <si>
    <t>سمن البنت محلي</t>
  </si>
  <si>
    <t>14كيلو</t>
  </si>
  <si>
    <t>سمن القمرية محلي</t>
  </si>
  <si>
    <t xml:space="preserve">زبدة المائدة </t>
  </si>
  <si>
    <t>كرتون( 400كجم*24)</t>
  </si>
  <si>
    <t>الشاي والمنبهات</t>
  </si>
  <si>
    <t>شاي الكبوس</t>
  </si>
  <si>
    <t>شاي ليبتون</t>
  </si>
  <si>
    <t>قشر يمني</t>
  </si>
  <si>
    <t xml:space="preserve">سجائر غمدان </t>
  </si>
  <si>
    <t>سجائر كمران</t>
  </si>
  <si>
    <t>سجائر ردفان</t>
  </si>
  <si>
    <t>سجائر بال مال</t>
  </si>
  <si>
    <t>باكت 36</t>
  </si>
  <si>
    <t>عروسة</t>
  </si>
  <si>
    <t>الخضار والفواكة</t>
  </si>
  <si>
    <t>بطاط محلي</t>
  </si>
  <si>
    <t>طماط محلي</t>
  </si>
  <si>
    <t>بصل أحمر</t>
  </si>
  <si>
    <t>جزر</t>
  </si>
  <si>
    <t>بامية</t>
  </si>
  <si>
    <t>باذنجال</t>
  </si>
  <si>
    <t>كوسة</t>
  </si>
  <si>
    <t>بيبار</t>
  </si>
  <si>
    <t>كوبيش كبير</t>
  </si>
  <si>
    <t>كوبيش صغير</t>
  </si>
  <si>
    <t>موز</t>
  </si>
  <si>
    <t>باباي</t>
  </si>
  <si>
    <t>حبحب</t>
  </si>
  <si>
    <t>عنب عاصمي</t>
  </si>
  <si>
    <t>عنب أسود</t>
  </si>
  <si>
    <t>برتقال أبو سره</t>
  </si>
  <si>
    <t>يوسفي ماربي</t>
  </si>
  <si>
    <t>يوسفي صعده</t>
  </si>
  <si>
    <t>رمان</t>
  </si>
  <si>
    <t>20كجم</t>
  </si>
  <si>
    <t>24كجم</t>
  </si>
  <si>
    <t>5كجم</t>
  </si>
  <si>
    <t>8كجم</t>
  </si>
  <si>
    <t>شوالة/25كجم</t>
  </si>
  <si>
    <t>15كجم</t>
  </si>
  <si>
    <t>كيس/16كجم</t>
  </si>
  <si>
    <t>30كجم</t>
  </si>
  <si>
    <t>18كجم</t>
  </si>
  <si>
    <t>3-4كجم</t>
  </si>
  <si>
    <t>حليب نيدو بالعسل</t>
  </si>
  <si>
    <t>دقيق ابيض محلي السنابل</t>
  </si>
  <si>
    <t>عتر خارجي</t>
  </si>
  <si>
    <t xml:space="preserve">سجائر روثمان </t>
  </si>
  <si>
    <t>تفاح ايراني مستورد</t>
  </si>
  <si>
    <t>متوسط
 الربع الأول</t>
  </si>
  <si>
    <t>عتر محلي</t>
  </si>
  <si>
    <t>بن حب يمني (الحمادي)</t>
  </si>
  <si>
    <t>بن يمني مطحون(الحمادي)</t>
  </si>
  <si>
    <t>بن حب عادي</t>
  </si>
  <si>
    <t>بن مطحون عادي</t>
  </si>
  <si>
    <t>سجائر مالبورو</t>
  </si>
  <si>
    <t>جبن سالم</t>
  </si>
  <si>
    <t>زيت ماليزي بكل انواعة</t>
  </si>
  <si>
    <t>لتر20</t>
  </si>
  <si>
    <t>زيت كريم</t>
  </si>
  <si>
    <t>لتر21</t>
  </si>
  <si>
    <t>بصل أبيض</t>
  </si>
  <si>
    <t>عنب رازقي</t>
  </si>
  <si>
    <t>20 كجم</t>
  </si>
  <si>
    <t>مانجو أخرى (تيمور)</t>
  </si>
  <si>
    <t>تفاح احمر محلي</t>
  </si>
  <si>
    <t>متوسط
الربع الثاني</t>
  </si>
  <si>
    <t>متوسط 
الربع الثالث</t>
  </si>
  <si>
    <t>متوسط
الربع الرابع</t>
  </si>
  <si>
    <t>متوسط
الربع الاول</t>
  </si>
  <si>
    <t>متوسط 
الربع الثاني</t>
  </si>
  <si>
    <t>متوسط الربع
الرابع</t>
  </si>
  <si>
    <t>متوسط الأرقـــــام الــــقـــيــــــاســـــــــــــــــيــــــــــــة للسلع الغذائية والخضار والفواكة ( جملة )لــــــعــــــــام 2024م</t>
  </si>
  <si>
    <t>متوسط الأرقـــــام الــــقـــيــــــاســـــــــــــــــيــــــــــــة للسلع الغذائية والخضار والفواكة ( جملة ) لــــــعــــــــام 2024م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</si>
</sst>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ر_._س_._‏"/>
  </numFmts>
  <fonts count="5" x14ac:knownFonts="1">
    <font>
      <sz val="11"/>
      <color theme="1"/>
      <name val="Arial"/>
      <family val="2"/>
      <charset val="178"/>
      <scheme val="minor"/>
    </font>
    <font>
      <b/>
      <sz val="36"/>
      <color theme="1"/>
      <name val="Times New Roman"/>
      <family val="1"/>
      <scheme val="major"/>
    </font>
    <font>
      <sz val="36"/>
      <color theme="1"/>
      <name val="Times New Roman"/>
      <family val="1"/>
      <scheme val="major"/>
    </font>
    <font>
      <b/>
      <sz val="36"/>
      <color theme="0"/>
      <name val="Times New Roman"/>
      <family val="1"/>
      <scheme val="major"/>
    </font>
    <font>
      <sz val="36"/>
      <color theme="0"/>
      <name val="Times New Roman"/>
      <family val="1"/>
      <scheme val="major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7" tint="0.40000610370189521"/>
        </stop>
      </gradientFill>
    </fill>
    <fill>
      <gradientFill degree="90">
        <stop position="0">
          <color theme="0"/>
        </stop>
        <stop position="1">
          <color theme="3" tint="0.59999389629810485"/>
        </stop>
      </gradientFill>
    </fill>
    <fill>
      <patternFill patternType="solid">
        <fgColor rgb="FF0070C0"/>
        <bgColor auto="1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/>
    <xf numFmtId="1" fontId="2" fillId="2" borderId="0" xfId="0" applyNumberFormat="1" applyFont="1" applyFill="1"/>
    <xf numFmtId="0" fontId="1" fillId="2" borderId="0" xfId="0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rightToLeft="1" view="pageBreakPreview" zoomScale="40" zoomScaleNormal="30" zoomScaleSheetLayoutView="40" workbookViewId="0">
      <pane xSplit="20010" topLeftCell="C1"/>
      <selection activeCell="A5" sqref="A5:G43"/>
      <selection pane="topRight" activeCell="O4" sqref="O4"/>
    </sheetView>
  </sheetViews>
  <sheetFormatPr defaultRowHeight="45.75" x14ac:dyDescent="0.65"/>
  <cols>
    <col min="1" max="1" width="70.375" style="1" customWidth="1"/>
    <col min="2" max="2" width="42.625" style="1" customWidth="1"/>
    <col min="3" max="3" width="26.25" style="2" customWidth="1"/>
    <col min="4" max="4" width="28.75" style="3" customWidth="1"/>
    <col min="5" max="5" width="28.375" style="1" customWidth="1"/>
    <col min="6" max="6" width="23.625" style="5" customWidth="1"/>
    <col min="7" max="7" width="38.625" style="6" customWidth="1"/>
    <col min="8" max="8" width="9" style="1" hidden="1" customWidth="1"/>
    <col min="9" max="16384" width="9" style="1"/>
  </cols>
  <sheetData>
    <row r="1" spans="1:8" x14ac:dyDescent="0.65">
      <c r="A1" s="19" t="s">
        <v>140</v>
      </c>
      <c r="B1" s="19"/>
      <c r="C1" s="19"/>
      <c r="D1" s="19"/>
      <c r="E1" s="19"/>
      <c r="F1" s="19"/>
      <c r="G1" s="19"/>
    </row>
    <row r="2" spans="1:8" ht="46.5" thickBot="1" x14ac:dyDescent="0.7">
      <c r="A2" s="19"/>
      <c r="B2" s="19"/>
      <c r="C2" s="19"/>
      <c r="D2" s="19"/>
      <c r="E2" s="19"/>
      <c r="F2" s="19"/>
      <c r="G2" s="19"/>
    </row>
    <row r="3" spans="1:8" ht="136.5" thickTop="1" thickBot="1" x14ac:dyDescent="0.7">
      <c r="A3" s="7" t="s">
        <v>0</v>
      </c>
      <c r="B3" s="16" t="s">
        <v>12</v>
      </c>
      <c r="C3" s="8" t="s">
        <v>117</v>
      </c>
      <c r="D3" s="8" t="s">
        <v>134</v>
      </c>
      <c r="E3" s="8" t="s">
        <v>135</v>
      </c>
      <c r="F3" s="8" t="s">
        <v>136</v>
      </c>
      <c r="G3" s="9" t="s">
        <v>15</v>
      </c>
      <c r="H3" s="9" t="s">
        <v>15</v>
      </c>
    </row>
    <row r="4" spans="1:8" ht="47.25" thickTop="1" thickBot="1" x14ac:dyDescent="0.7">
      <c r="A4" s="14" t="s">
        <v>2</v>
      </c>
      <c r="B4" s="17"/>
      <c r="C4" s="14" t="s">
        <v>6</v>
      </c>
      <c r="D4" s="14" t="s">
        <v>6</v>
      </c>
      <c r="E4" s="14" t="s">
        <v>6</v>
      </c>
      <c r="F4" s="15" t="s">
        <v>6</v>
      </c>
      <c r="G4" s="14" t="s">
        <v>6</v>
      </c>
      <c r="H4" s="10" t="s">
        <v>6</v>
      </c>
    </row>
    <row r="5" spans="1:8" ht="47.25" thickTop="1" thickBot="1" x14ac:dyDescent="0.7">
      <c r="A5" s="11" t="s">
        <v>1</v>
      </c>
      <c r="B5" s="11" t="s">
        <v>17</v>
      </c>
      <c r="C5" s="11">
        <v>21694.333333333332</v>
      </c>
      <c r="D5" s="11">
        <v>25000</v>
      </c>
      <c r="E5" s="11">
        <v>29100</v>
      </c>
      <c r="F5" s="11">
        <v>31133.333333333332</v>
      </c>
      <c r="G5" s="11">
        <f>(C5+D5+E5+F5)/4</f>
        <v>26731.916666666664</v>
      </c>
      <c r="H5" s="12" t="e">
        <f>(C5+D5+#REF!+F5)/4</f>
        <v>#REF!</v>
      </c>
    </row>
    <row r="6" spans="1:8" ht="46.5" thickBot="1" x14ac:dyDescent="0.7">
      <c r="A6" s="11" t="s">
        <v>16</v>
      </c>
      <c r="B6" s="11" t="s">
        <v>18</v>
      </c>
      <c r="C6" s="11">
        <v>32444.333333333332</v>
      </c>
      <c r="D6" s="11">
        <v>35000</v>
      </c>
      <c r="E6" s="11">
        <v>37055.666666666664</v>
      </c>
      <c r="F6" s="11">
        <v>39166.666666666664</v>
      </c>
      <c r="G6" s="11">
        <f t="shared" ref="G6:G43" si="0">(C6+D6+E6+F6)/4</f>
        <v>35916.666666666664</v>
      </c>
      <c r="H6" s="13" t="e">
        <f>(C6+D6+#REF!+F6)/4</f>
        <v>#REF!</v>
      </c>
    </row>
    <row r="7" spans="1:8" ht="46.5" thickBot="1" x14ac:dyDescent="0.7">
      <c r="A7" s="11" t="s">
        <v>19</v>
      </c>
      <c r="B7" s="11" t="s">
        <v>17</v>
      </c>
      <c r="C7" s="11">
        <v>18277.666666666668</v>
      </c>
      <c r="D7" s="11">
        <v>18526.666666666668</v>
      </c>
      <c r="E7" s="11">
        <v>22911</v>
      </c>
      <c r="F7" s="11">
        <v>25000</v>
      </c>
      <c r="G7" s="11">
        <f t="shared" si="0"/>
        <v>21178.833333333336</v>
      </c>
      <c r="H7" s="13" t="e">
        <f>(C7+D7+#REF!+F7)/4</f>
        <v>#REF!</v>
      </c>
    </row>
    <row r="8" spans="1:8" ht="46.5" thickBot="1" x14ac:dyDescent="0.7">
      <c r="A8" s="11" t="s">
        <v>9</v>
      </c>
      <c r="B8" s="11" t="s">
        <v>17</v>
      </c>
      <c r="C8" s="11">
        <v>22000</v>
      </c>
      <c r="D8" s="11">
        <v>25000</v>
      </c>
      <c r="E8" s="11">
        <v>26333.333333333332</v>
      </c>
      <c r="F8" s="11">
        <v>27166.666666666668</v>
      </c>
      <c r="G8" s="11">
        <f t="shared" si="0"/>
        <v>25125</v>
      </c>
      <c r="H8" s="13" t="e">
        <f>(C8+D8+#REF!+F8)/4</f>
        <v>#REF!</v>
      </c>
    </row>
    <row r="9" spans="1:8" ht="46.5" thickBot="1" x14ac:dyDescent="0.7">
      <c r="A9" s="11" t="s">
        <v>8</v>
      </c>
      <c r="B9" s="11" t="s">
        <v>17</v>
      </c>
      <c r="C9" s="11">
        <v>21944.333333333332</v>
      </c>
      <c r="D9" s="11">
        <v>25000</v>
      </c>
      <c r="E9" s="11">
        <v>25000</v>
      </c>
      <c r="F9" s="11">
        <v>27333.333333333332</v>
      </c>
      <c r="G9" s="11">
        <f t="shared" si="0"/>
        <v>24819.416666666664</v>
      </c>
      <c r="H9" s="13" t="e">
        <f>(C9+D9+#REF!+F9)/4</f>
        <v>#REF!</v>
      </c>
    </row>
    <row r="10" spans="1:8" ht="46.5" thickBot="1" x14ac:dyDescent="0.7">
      <c r="A10" s="11" t="s">
        <v>7</v>
      </c>
      <c r="B10" s="11" t="s">
        <v>17</v>
      </c>
      <c r="C10" s="11">
        <v>19066.666666666668</v>
      </c>
      <c r="D10" s="11">
        <v>19860</v>
      </c>
      <c r="E10" s="11">
        <v>24166.666666666668</v>
      </c>
      <c r="F10" s="11">
        <v>25000</v>
      </c>
      <c r="G10" s="11">
        <f t="shared" si="0"/>
        <v>22023.333333333336</v>
      </c>
      <c r="H10" s="13" t="e">
        <f>(C10+D10+#REF!+F10)/4</f>
        <v>#REF!</v>
      </c>
    </row>
    <row r="11" spans="1:8" ht="46.5" thickBot="1" x14ac:dyDescent="0.7">
      <c r="A11" s="11" t="s">
        <v>20</v>
      </c>
      <c r="B11" s="11" t="s">
        <v>17</v>
      </c>
      <c r="C11" s="11">
        <v>17000</v>
      </c>
      <c r="D11" s="11">
        <v>18250</v>
      </c>
      <c r="E11" s="11">
        <v>17611</v>
      </c>
      <c r="F11" s="11">
        <v>19500</v>
      </c>
      <c r="G11" s="11">
        <f t="shared" si="0"/>
        <v>18090.25</v>
      </c>
      <c r="H11" s="13" t="e">
        <f>(C11+D11+#REF!+F11)/4</f>
        <v>#REF!</v>
      </c>
    </row>
    <row r="12" spans="1:8" ht="46.5" thickBot="1" x14ac:dyDescent="0.7">
      <c r="A12" s="11" t="s">
        <v>113</v>
      </c>
      <c r="B12" s="11" t="s">
        <v>18</v>
      </c>
      <c r="C12" s="11">
        <v>41111</v>
      </c>
      <c r="D12" s="11">
        <v>42666.666666666664</v>
      </c>
      <c r="E12" s="11">
        <v>45877.666666666664</v>
      </c>
      <c r="F12" s="11">
        <v>46866.666666666664</v>
      </c>
      <c r="G12" s="11">
        <f t="shared" si="0"/>
        <v>44130.499999999993</v>
      </c>
      <c r="H12" s="13" t="e">
        <f>(C12+D12+#REF!+F12)/4</f>
        <v>#REF!</v>
      </c>
    </row>
    <row r="13" spans="1:8" ht="46.5" thickBot="1" x14ac:dyDescent="0.7">
      <c r="A13" s="11" t="s">
        <v>21</v>
      </c>
      <c r="B13" s="11" t="s">
        <v>24</v>
      </c>
      <c r="C13" s="11">
        <v>91333.333333333328</v>
      </c>
      <c r="D13" s="11">
        <v>95666.666666666672</v>
      </c>
      <c r="E13" s="11">
        <v>103333.33333333333</v>
      </c>
      <c r="F13" s="11">
        <v>104666.66666666667</v>
      </c>
      <c r="G13" s="11">
        <f t="shared" si="0"/>
        <v>98750</v>
      </c>
      <c r="H13" s="13" t="e">
        <f>(C13+D13+#REF!+F13)/4</f>
        <v>#REF!</v>
      </c>
    </row>
    <row r="14" spans="1:8" ht="46.5" thickBot="1" x14ac:dyDescent="0.7">
      <c r="A14" s="11" t="s">
        <v>22</v>
      </c>
      <c r="B14" s="11" t="s">
        <v>24</v>
      </c>
      <c r="C14" s="11">
        <v>88333.333333333328</v>
      </c>
      <c r="D14" s="11">
        <v>92333.333333333328</v>
      </c>
      <c r="E14" s="11">
        <v>99533.333333333328</v>
      </c>
      <c r="F14" s="11">
        <v>101666.66666666667</v>
      </c>
      <c r="G14" s="11">
        <f t="shared" si="0"/>
        <v>95466.666666666672</v>
      </c>
      <c r="H14" s="13" t="e">
        <f>(C14+D14+#REF!+F14)/4</f>
        <v>#REF!</v>
      </c>
    </row>
    <row r="15" spans="1:8" ht="46.5" thickBot="1" x14ac:dyDescent="0.7">
      <c r="A15" s="11" t="s">
        <v>23</v>
      </c>
      <c r="B15" s="11" t="s">
        <v>24</v>
      </c>
      <c r="C15" s="11">
        <v>91333.333333333328</v>
      </c>
      <c r="D15" s="11">
        <v>95666.666666666672</v>
      </c>
      <c r="E15" s="11">
        <v>102866.66666666667</v>
      </c>
      <c r="F15" s="11">
        <v>104666.66666666667</v>
      </c>
      <c r="G15" s="11">
        <f t="shared" si="0"/>
        <v>98633.333333333343</v>
      </c>
      <c r="H15" s="13" t="e">
        <f>(C15+D15+#REF!+F15)/4</f>
        <v>#REF!</v>
      </c>
    </row>
    <row r="16" spans="1:8" ht="46.5" thickBot="1" x14ac:dyDescent="0.7">
      <c r="A16" s="11" t="s">
        <v>10</v>
      </c>
      <c r="B16" s="11" t="s">
        <v>25</v>
      </c>
      <c r="C16" s="11">
        <v>25166.666666666668</v>
      </c>
      <c r="D16" s="11">
        <v>24500</v>
      </c>
      <c r="E16" s="11">
        <v>29000</v>
      </c>
      <c r="F16" s="11">
        <v>30666.666666666668</v>
      </c>
      <c r="G16" s="11">
        <f t="shared" si="0"/>
        <v>27333.333333333336</v>
      </c>
      <c r="H16" s="13" t="e">
        <f>(C16+D16+#REF!+F16)/4</f>
        <v>#REF!</v>
      </c>
    </row>
    <row r="17" spans="1:8" ht="46.5" thickBot="1" x14ac:dyDescent="0.7">
      <c r="A17" s="11" t="s">
        <v>11</v>
      </c>
      <c r="B17" s="11" t="s">
        <v>26</v>
      </c>
      <c r="C17" s="11">
        <v>14600</v>
      </c>
      <c r="D17" s="11">
        <v>16666.666666666668</v>
      </c>
      <c r="E17" s="11">
        <v>18833.333333333332</v>
      </c>
      <c r="F17" s="11">
        <v>21455.666666666668</v>
      </c>
      <c r="G17" s="11">
        <f t="shared" si="0"/>
        <v>17888.916666666668</v>
      </c>
      <c r="H17" s="13" t="e">
        <f>(C17+D17+#REF!+F17)/4</f>
        <v>#REF!</v>
      </c>
    </row>
    <row r="18" spans="1:8" ht="46.5" thickBot="1" x14ac:dyDescent="0.7">
      <c r="A18" s="18" t="s">
        <v>27</v>
      </c>
      <c r="B18" s="18"/>
      <c r="C18" s="18"/>
      <c r="D18" s="18"/>
      <c r="E18" s="18"/>
      <c r="F18" s="18"/>
      <c r="G18" s="18"/>
    </row>
    <row r="19" spans="1:8" ht="46.5" thickBot="1" x14ac:dyDescent="0.7">
      <c r="A19" s="11" t="s">
        <v>28</v>
      </c>
      <c r="B19" s="11" t="s">
        <v>29</v>
      </c>
      <c r="C19" s="11" t="s">
        <v>6</v>
      </c>
      <c r="D19" s="11" t="s">
        <v>6</v>
      </c>
      <c r="E19" s="11" t="s">
        <v>6</v>
      </c>
      <c r="F19" s="11" t="s">
        <v>6</v>
      </c>
      <c r="G19" s="11" t="s">
        <v>6</v>
      </c>
    </row>
    <row r="20" spans="1:8" ht="46.5" thickBot="1" x14ac:dyDescent="0.7">
      <c r="A20" s="11" t="s">
        <v>30</v>
      </c>
      <c r="B20" s="11" t="s">
        <v>31</v>
      </c>
      <c r="C20" s="11" t="s">
        <v>6</v>
      </c>
      <c r="D20" s="11" t="s">
        <v>6</v>
      </c>
      <c r="E20" s="11" t="s">
        <v>6</v>
      </c>
      <c r="F20" s="11" t="s">
        <v>6</v>
      </c>
      <c r="G20" s="11" t="s">
        <v>6</v>
      </c>
    </row>
    <row r="21" spans="1:8" ht="46.5" thickBot="1" x14ac:dyDescent="0.7">
      <c r="A21" s="11" t="s">
        <v>36</v>
      </c>
      <c r="B21" s="11" t="s">
        <v>31</v>
      </c>
      <c r="C21" s="11" t="s">
        <v>6</v>
      </c>
      <c r="D21" s="11" t="s">
        <v>6</v>
      </c>
      <c r="E21" s="11" t="s">
        <v>6</v>
      </c>
      <c r="F21" s="11" t="s">
        <v>6</v>
      </c>
      <c r="G21" s="11" t="s">
        <v>6</v>
      </c>
    </row>
    <row r="22" spans="1:8" ht="46.5" thickBot="1" x14ac:dyDescent="0.7">
      <c r="A22" s="11" t="s">
        <v>32</v>
      </c>
      <c r="B22" s="11" t="s">
        <v>31</v>
      </c>
      <c r="C22" s="11">
        <v>19000</v>
      </c>
      <c r="D22" s="11">
        <v>20166.666666666668</v>
      </c>
      <c r="E22" s="11">
        <v>25044.333333333332</v>
      </c>
      <c r="F22" s="11">
        <v>26333.333333333332</v>
      </c>
      <c r="G22" s="11">
        <f t="shared" si="0"/>
        <v>22636.083333333332</v>
      </c>
    </row>
    <row r="23" spans="1:8" ht="46.5" thickBot="1" x14ac:dyDescent="0.7">
      <c r="A23" s="11" t="s">
        <v>33</v>
      </c>
      <c r="B23" s="11" t="s">
        <v>31</v>
      </c>
      <c r="C23" s="11" t="s">
        <v>6</v>
      </c>
      <c r="D23" s="11" t="s">
        <v>6</v>
      </c>
      <c r="E23" s="11" t="s">
        <v>6</v>
      </c>
      <c r="F23" s="11" t="s">
        <v>6</v>
      </c>
      <c r="G23" s="11" t="s">
        <v>6</v>
      </c>
    </row>
    <row r="24" spans="1:8" ht="46.5" thickBot="1" x14ac:dyDescent="0.7">
      <c r="A24" s="11" t="s">
        <v>34</v>
      </c>
      <c r="B24" s="11" t="s">
        <v>31</v>
      </c>
      <c r="C24" s="11">
        <v>14300</v>
      </c>
      <c r="D24" s="11" t="s">
        <v>6</v>
      </c>
      <c r="E24" s="11">
        <v>17433.333333333332</v>
      </c>
      <c r="F24" s="11">
        <v>18333.333333333332</v>
      </c>
      <c r="G24" s="11">
        <f>(C24+E24+F24)/3</f>
        <v>16688.888888888887</v>
      </c>
    </row>
    <row r="25" spans="1:8" ht="46.5" thickBot="1" x14ac:dyDescent="0.7">
      <c r="A25" s="11" t="s">
        <v>35</v>
      </c>
      <c r="B25" s="11" t="s">
        <v>31</v>
      </c>
      <c r="C25" s="11">
        <v>18344.333333333332</v>
      </c>
      <c r="D25" s="11">
        <v>17700</v>
      </c>
      <c r="E25" s="11">
        <v>19822</v>
      </c>
      <c r="F25" s="11">
        <v>21833.333333333332</v>
      </c>
      <c r="G25" s="11">
        <f t="shared" si="0"/>
        <v>19424.916666666664</v>
      </c>
    </row>
    <row r="26" spans="1:8" ht="46.5" thickBot="1" x14ac:dyDescent="0.7">
      <c r="A26" s="11" t="s">
        <v>37</v>
      </c>
      <c r="B26" s="11" t="s">
        <v>18</v>
      </c>
      <c r="C26" s="11">
        <v>88455.666666666672</v>
      </c>
      <c r="D26" s="11">
        <v>98000</v>
      </c>
      <c r="E26" s="11">
        <v>118333.33333333333</v>
      </c>
      <c r="F26" s="11">
        <v>131200</v>
      </c>
      <c r="G26" s="11">
        <f t="shared" si="0"/>
        <v>108997.25</v>
      </c>
    </row>
    <row r="27" spans="1:8" ht="46.5" thickBot="1" x14ac:dyDescent="0.7">
      <c r="A27" s="11" t="s">
        <v>38</v>
      </c>
      <c r="B27" s="11" t="s">
        <v>18</v>
      </c>
      <c r="C27" s="11">
        <v>128555.66666666667</v>
      </c>
      <c r="D27" s="11">
        <v>137444.66666666666</v>
      </c>
      <c r="E27" s="11">
        <v>170888.66666666666</v>
      </c>
      <c r="F27" s="11">
        <v>179333.33333333334</v>
      </c>
      <c r="G27" s="11">
        <f t="shared" si="0"/>
        <v>154055.58333333334</v>
      </c>
    </row>
    <row r="28" spans="1:8" ht="46.5" thickBot="1" x14ac:dyDescent="0.7">
      <c r="A28" s="11" t="s">
        <v>39</v>
      </c>
      <c r="B28" s="11" t="s">
        <v>18</v>
      </c>
      <c r="C28" s="11">
        <v>85211</v>
      </c>
      <c r="D28" s="11">
        <v>86111</v>
      </c>
      <c r="E28" s="11">
        <v>89866.666666666672</v>
      </c>
      <c r="F28" s="11">
        <v>95000</v>
      </c>
      <c r="G28" s="11">
        <f t="shared" si="0"/>
        <v>89047.166666666672</v>
      </c>
    </row>
    <row r="29" spans="1:8" ht="46.5" thickBot="1" x14ac:dyDescent="0.7">
      <c r="A29" s="11" t="s">
        <v>40</v>
      </c>
      <c r="B29" s="11" t="s">
        <v>17</v>
      </c>
      <c r="C29" s="11">
        <v>34322.333333333336</v>
      </c>
      <c r="D29" s="11">
        <v>45100</v>
      </c>
      <c r="E29" s="11">
        <v>74000</v>
      </c>
      <c r="F29" s="11">
        <v>75000</v>
      </c>
      <c r="G29" s="11">
        <f t="shared" si="0"/>
        <v>57105.583333333336</v>
      </c>
    </row>
    <row r="30" spans="1:8" ht="46.5" thickBot="1" x14ac:dyDescent="0.7">
      <c r="A30" s="11" t="s">
        <v>41</v>
      </c>
      <c r="B30" s="11" t="s">
        <v>17</v>
      </c>
      <c r="C30" s="11">
        <v>50555.666666666664</v>
      </c>
      <c r="D30" s="11">
        <v>49111</v>
      </c>
      <c r="E30" s="11">
        <v>50000</v>
      </c>
      <c r="F30" s="11">
        <v>50000</v>
      </c>
      <c r="G30" s="11">
        <f t="shared" si="0"/>
        <v>49916.666666666664</v>
      </c>
    </row>
    <row r="31" spans="1:8" ht="46.5" thickBot="1" x14ac:dyDescent="0.7">
      <c r="A31" s="11" t="s">
        <v>42</v>
      </c>
      <c r="B31" s="11" t="s">
        <v>17</v>
      </c>
      <c r="C31" s="11">
        <v>23000</v>
      </c>
      <c r="D31" s="11">
        <v>24277.666666666668</v>
      </c>
      <c r="E31" s="11">
        <v>27433.333333333332</v>
      </c>
      <c r="F31" s="11">
        <v>28333.333333333332</v>
      </c>
      <c r="G31" s="11">
        <f t="shared" si="0"/>
        <v>25761.083333333332</v>
      </c>
    </row>
    <row r="32" spans="1:8" ht="46.5" thickBot="1" x14ac:dyDescent="0.7">
      <c r="A32" s="11" t="s">
        <v>43</v>
      </c>
      <c r="B32" s="11" t="s">
        <v>44</v>
      </c>
      <c r="C32" s="11">
        <v>35311</v>
      </c>
      <c r="D32" s="11">
        <v>35889</v>
      </c>
      <c r="E32" s="11">
        <v>42311</v>
      </c>
      <c r="F32" s="11">
        <v>43000</v>
      </c>
      <c r="G32" s="11">
        <f t="shared" si="0"/>
        <v>39127.75</v>
      </c>
    </row>
    <row r="33" spans="1:7" ht="46.5" thickBot="1" x14ac:dyDescent="0.7">
      <c r="A33" s="11" t="s">
        <v>118</v>
      </c>
      <c r="B33" s="11" t="s">
        <v>17</v>
      </c>
      <c r="C33" s="11">
        <v>50000</v>
      </c>
      <c r="D33" s="11">
        <v>50000</v>
      </c>
      <c r="E33" s="11">
        <v>51766.666666666664</v>
      </c>
      <c r="F33" s="11">
        <v>52000</v>
      </c>
      <c r="G33" s="11">
        <f t="shared" si="0"/>
        <v>50941.666666666664</v>
      </c>
    </row>
    <row r="34" spans="1:7" ht="46.5" thickBot="1" x14ac:dyDescent="0.7">
      <c r="A34" s="11" t="s">
        <v>114</v>
      </c>
      <c r="B34" s="11" t="s">
        <v>17</v>
      </c>
      <c r="C34" s="11">
        <v>21566.666666666668</v>
      </c>
      <c r="D34" s="11">
        <v>21166.666666666668</v>
      </c>
      <c r="E34" s="11">
        <v>20255.333333333332</v>
      </c>
      <c r="F34" s="11">
        <v>21666.666666666668</v>
      </c>
      <c r="G34" s="11">
        <f t="shared" si="0"/>
        <v>21163.833333333336</v>
      </c>
    </row>
    <row r="35" spans="1:7" ht="46.5" thickBot="1" x14ac:dyDescent="0.7">
      <c r="A35" s="18" t="s">
        <v>45</v>
      </c>
      <c r="B35" s="18"/>
      <c r="C35" s="18"/>
      <c r="D35" s="18"/>
      <c r="E35" s="18"/>
      <c r="F35" s="18"/>
      <c r="G35" s="18"/>
    </row>
    <row r="36" spans="1:7" ht="46.5" thickBot="1" x14ac:dyDescent="0.7">
      <c r="A36" s="11" t="s">
        <v>46</v>
      </c>
      <c r="B36" s="11" t="s">
        <v>17</v>
      </c>
      <c r="C36" s="11">
        <v>204333</v>
      </c>
      <c r="D36" s="11">
        <v>226111</v>
      </c>
      <c r="E36" s="11">
        <v>229000</v>
      </c>
      <c r="F36" s="11">
        <v>234000</v>
      </c>
      <c r="G36" s="11">
        <f t="shared" si="0"/>
        <v>223361</v>
      </c>
    </row>
    <row r="37" spans="1:7" ht="46.5" thickBot="1" x14ac:dyDescent="0.7">
      <c r="A37" s="11" t="s">
        <v>47</v>
      </c>
      <c r="B37" s="11" t="s">
        <v>48</v>
      </c>
      <c r="C37" s="11">
        <v>38100</v>
      </c>
      <c r="D37" s="11">
        <v>40666.666666666664</v>
      </c>
      <c r="E37" s="11">
        <v>41000</v>
      </c>
      <c r="F37" s="11">
        <v>44000</v>
      </c>
      <c r="G37" s="11">
        <f t="shared" si="0"/>
        <v>40941.666666666664</v>
      </c>
    </row>
    <row r="38" spans="1:7" ht="46.5" thickBot="1" x14ac:dyDescent="0.7">
      <c r="A38" s="11" t="s">
        <v>49</v>
      </c>
      <c r="B38" s="11" t="s">
        <v>17</v>
      </c>
      <c r="C38" s="11" t="s">
        <v>6</v>
      </c>
      <c r="D38" s="11" t="s">
        <v>6</v>
      </c>
      <c r="E38" s="11" t="s">
        <v>6</v>
      </c>
      <c r="F38" s="11" t="s">
        <v>6</v>
      </c>
      <c r="G38" s="11" t="s">
        <v>6</v>
      </c>
    </row>
    <row r="39" spans="1:7" ht="46.5" thickBot="1" x14ac:dyDescent="0.7">
      <c r="A39" s="11" t="s">
        <v>50</v>
      </c>
      <c r="B39" s="11" t="s">
        <v>17</v>
      </c>
      <c r="C39" s="11">
        <v>59555.333333333336</v>
      </c>
      <c r="D39" s="11">
        <v>62666.666666666664</v>
      </c>
      <c r="E39" s="11">
        <v>64666.666666666664</v>
      </c>
      <c r="F39" s="11">
        <v>65000</v>
      </c>
      <c r="G39" s="11">
        <f t="shared" si="0"/>
        <v>62972.166666666664</v>
      </c>
    </row>
    <row r="40" spans="1:7" ht="46.5" thickBot="1" x14ac:dyDescent="0.7">
      <c r="A40" s="11" t="s">
        <v>51</v>
      </c>
      <c r="B40" s="11" t="s">
        <v>52</v>
      </c>
      <c r="C40" s="11">
        <v>62755.333333333336</v>
      </c>
      <c r="D40" s="11">
        <v>74889</v>
      </c>
      <c r="E40" s="11">
        <v>73866.666666666672</v>
      </c>
      <c r="F40" s="11">
        <v>71666.666666666672</v>
      </c>
      <c r="G40" s="11">
        <f t="shared" si="0"/>
        <v>70794.416666666672</v>
      </c>
    </row>
    <row r="41" spans="1:7" ht="46.5" thickBot="1" x14ac:dyDescent="0.7">
      <c r="A41" s="11" t="s">
        <v>51</v>
      </c>
      <c r="B41" s="11" t="s">
        <v>53</v>
      </c>
      <c r="C41" s="11">
        <v>29333.333333333332</v>
      </c>
      <c r="D41" s="11">
        <v>30000</v>
      </c>
      <c r="E41" s="11">
        <v>35000</v>
      </c>
      <c r="F41" s="11">
        <v>35000</v>
      </c>
      <c r="G41" s="11">
        <f t="shared" si="0"/>
        <v>32333.333333333332</v>
      </c>
    </row>
    <row r="42" spans="1:7" ht="46.5" thickBot="1" x14ac:dyDescent="0.7">
      <c r="A42" s="11" t="s">
        <v>54</v>
      </c>
      <c r="B42" s="11" t="s">
        <v>55</v>
      </c>
      <c r="C42" s="11">
        <v>246666.66666666666</v>
      </c>
      <c r="D42" s="11">
        <v>263222.33333333331</v>
      </c>
      <c r="E42" s="11">
        <v>279755.66666666669</v>
      </c>
      <c r="F42" s="11">
        <v>308433.33333333331</v>
      </c>
      <c r="G42" s="11">
        <f t="shared" si="0"/>
        <v>274519.5</v>
      </c>
    </row>
    <row r="43" spans="1:7" ht="46.5" thickBot="1" x14ac:dyDescent="0.7">
      <c r="A43" s="11" t="s">
        <v>14</v>
      </c>
      <c r="B43" s="11" t="s">
        <v>18</v>
      </c>
      <c r="C43" s="11">
        <v>66933.333333333328</v>
      </c>
      <c r="D43" s="11">
        <v>62833.333333333336</v>
      </c>
      <c r="E43" s="11">
        <v>68766.666666666672</v>
      </c>
      <c r="F43" s="11">
        <v>75000</v>
      </c>
      <c r="G43" s="11">
        <f t="shared" si="0"/>
        <v>68383.333333333328</v>
      </c>
    </row>
  </sheetData>
  <mergeCells count="4">
    <mergeCell ref="B3:B4"/>
    <mergeCell ref="A35:G35"/>
    <mergeCell ref="A18:G18"/>
    <mergeCell ref="A1:G2"/>
  </mergeCells>
  <printOptions horizontalCentered="1" verticalCentered="1"/>
  <pageMargins left="0.11811023622047245" right="0.11811023622047245" top="0.35433070866141736" bottom="7.874015748031496E-2" header="0.35433070866141736" footer="0.31496062992125984"/>
  <pageSetup paperSize="9" scale="12" orientation="landscape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rightToLeft="1" tabSelected="1" view="pageBreakPreview" zoomScale="40" zoomScaleSheetLayoutView="40" workbookViewId="0">
      <selection activeCell="G9" sqref="G9"/>
    </sheetView>
  </sheetViews>
  <sheetFormatPr defaultRowHeight="45.75" x14ac:dyDescent="0.65"/>
  <cols>
    <col min="1" max="1" width="47.375" style="1" customWidth="1"/>
    <col min="2" max="2" width="43.875" style="1" customWidth="1"/>
    <col min="3" max="3" width="22.75" style="4" customWidth="1"/>
    <col min="4" max="4" width="27.25" style="3" customWidth="1"/>
    <col min="5" max="5" width="24.125" style="3" customWidth="1"/>
    <col min="6" max="6" width="26.75" style="3" customWidth="1"/>
    <col min="7" max="7" width="38.875" style="3" customWidth="1"/>
    <col min="8" max="14" width="9" style="1" hidden="1" customWidth="1"/>
    <col min="15" max="16384" width="9" style="1"/>
  </cols>
  <sheetData>
    <row r="1" spans="1:7" x14ac:dyDescent="0.65">
      <c r="A1" s="19" t="s">
        <v>141</v>
      </c>
      <c r="B1" s="19"/>
      <c r="C1" s="19"/>
      <c r="D1" s="19"/>
      <c r="E1" s="19"/>
      <c r="F1" s="19"/>
      <c r="G1" s="19"/>
    </row>
    <row r="2" spans="1:7" ht="77.25" customHeight="1" thickBot="1" x14ac:dyDescent="0.7">
      <c r="A2" s="19"/>
      <c r="B2" s="19"/>
      <c r="C2" s="19"/>
      <c r="D2" s="19"/>
      <c r="E2" s="19"/>
      <c r="F2" s="19"/>
      <c r="G2" s="19"/>
    </row>
    <row r="3" spans="1:7" ht="104.25" customHeight="1" thickTop="1" thickBot="1" x14ac:dyDescent="0.7">
      <c r="A3" s="7" t="s">
        <v>0</v>
      </c>
      <c r="B3" s="16" t="s">
        <v>12</v>
      </c>
      <c r="C3" s="8" t="s">
        <v>137</v>
      </c>
      <c r="D3" s="8" t="s">
        <v>138</v>
      </c>
      <c r="E3" s="8" t="s">
        <v>135</v>
      </c>
      <c r="F3" s="8" t="s">
        <v>139</v>
      </c>
      <c r="G3" s="7" t="s">
        <v>15</v>
      </c>
    </row>
    <row r="4" spans="1:7" ht="50.1" customHeight="1" thickTop="1" thickBot="1" x14ac:dyDescent="0.7">
      <c r="A4" s="14" t="s">
        <v>56</v>
      </c>
      <c r="B4" s="17"/>
      <c r="C4" s="14" t="s">
        <v>6</v>
      </c>
      <c r="D4" s="14" t="s">
        <v>6</v>
      </c>
      <c r="E4" s="14" t="s">
        <v>6</v>
      </c>
      <c r="F4" s="14" t="s">
        <v>6</v>
      </c>
      <c r="G4" s="14" t="s">
        <v>6</v>
      </c>
    </row>
    <row r="5" spans="1:7" ht="50.1" customHeight="1" thickBot="1" x14ac:dyDescent="0.7">
      <c r="A5" s="11" t="s">
        <v>57</v>
      </c>
      <c r="B5" s="11" t="s">
        <v>58</v>
      </c>
      <c r="C5" s="11">
        <v>257533</v>
      </c>
      <c r="D5" s="11">
        <v>268833.33333333331</v>
      </c>
      <c r="E5" s="11">
        <v>304333.33333333331</v>
      </c>
      <c r="F5" s="11">
        <v>317966.66666666669</v>
      </c>
      <c r="G5" s="11">
        <f>(C5+D5+E5+F5)/4</f>
        <v>287166.58333333331</v>
      </c>
    </row>
    <row r="6" spans="1:7" ht="50.1" customHeight="1" thickBot="1" x14ac:dyDescent="0.7">
      <c r="A6" s="11" t="s">
        <v>112</v>
      </c>
      <c r="B6" s="11" t="s">
        <v>59</v>
      </c>
      <c r="C6" s="11">
        <v>206000</v>
      </c>
      <c r="D6" s="11">
        <v>212000</v>
      </c>
      <c r="E6" s="11">
        <v>247666.66666666666</v>
      </c>
      <c r="F6" s="11">
        <v>244000</v>
      </c>
      <c r="G6" s="11">
        <f t="shared" ref="G6:G7" si="0">(C6+D6+E6+F6)/4</f>
        <v>227416.66666666666</v>
      </c>
    </row>
    <row r="7" spans="1:7" ht="50.1" customHeight="1" thickBot="1" x14ac:dyDescent="0.7">
      <c r="A7" s="11" t="s">
        <v>60</v>
      </c>
      <c r="B7" s="11" t="s">
        <v>61</v>
      </c>
      <c r="C7" s="11">
        <v>33500</v>
      </c>
      <c r="D7" s="11">
        <v>35277.666666666664</v>
      </c>
      <c r="E7" s="11">
        <v>37266.666666666664</v>
      </c>
      <c r="F7" s="11">
        <v>40633.333333333336</v>
      </c>
      <c r="G7" s="11">
        <f t="shared" si="0"/>
        <v>36669.416666666664</v>
      </c>
    </row>
    <row r="8" spans="1:7" ht="50.1" customHeight="1" thickBot="1" x14ac:dyDescent="0.7">
      <c r="A8" s="11" t="s">
        <v>62</v>
      </c>
      <c r="B8" s="11" t="s">
        <v>63</v>
      </c>
      <c r="C8" s="11">
        <v>64055.666666666664</v>
      </c>
      <c r="D8" s="11">
        <v>68077.666666666672</v>
      </c>
      <c r="E8" s="11" t="s">
        <v>6</v>
      </c>
      <c r="F8" s="11">
        <v>79000</v>
      </c>
      <c r="G8" s="11">
        <f>(C8+D8+F8)/3</f>
        <v>70377.777777777781</v>
      </c>
    </row>
    <row r="9" spans="1:7" ht="50.1" customHeight="1" thickBot="1" x14ac:dyDescent="0.7">
      <c r="A9" s="11" t="s">
        <v>124</v>
      </c>
      <c r="B9" s="11" t="s">
        <v>63</v>
      </c>
      <c r="C9" s="11" t="s">
        <v>6</v>
      </c>
      <c r="D9" s="11" t="s">
        <v>6</v>
      </c>
      <c r="E9" s="11">
        <v>79166.666666666672</v>
      </c>
      <c r="F9" s="11">
        <v>81600</v>
      </c>
      <c r="G9" s="11">
        <f>(E9+F9)/2</f>
        <v>80383.333333333343</v>
      </c>
    </row>
    <row r="10" spans="1:7" ht="50.1" customHeight="1" thickBot="1" x14ac:dyDescent="0.7">
      <c r="A10" s="18" t="s">
        <v>64</v>
      </c>
      <c r="B10" s="18"/>
      <c r="C10" s="18"/>
      <c r="D10" s="18"/>
      <c r="E10" s="18"/>
      <c r="F10" s="18"/>
      <c r="G10" s="18"/>
    </row>
    <row r="11" spans="1:7" ht="50.1" customHeight="1" thickBot="1" x14ac:dyDescent="0.7">
      <c r="A11" s="11" t="s">
        <v>65</v>
      </c>
      <c r="B11" s="11" t="s">
        <v>66</v>
      </c>
      <c r="C11" s="11">
        <v>31889</v>
      </c>
      <c r="D11" s="11">
        <v>32666.666666666668</v>
      </c>
      <c r="E11" s="11">
        <v>39666.666666666664</v>
      </c>
      <c r="F11" s="11">
        <v>47433.333333333336</v>
      </c>
      <c r="G11" s="11">
        <f>(C11+D11+E11+F11)/4</f>
        <v>37913.916666666672</v>
      </c>
    </row>
    <row r="12" spans="1:7" ht="50.1" customHeight="1" thickBot="1" x14ac:dyDescent="0.7">
      <c r="A12" s="11" t="s">
        <v>125</v>
      </c>
      <c r="B12" s="11" t="s">
        <v>126</v>
      </c>
      <c r="C12" s="11" t="s">
        <v>6</v>
      </c>
      <c r="D12" s="11" t="s">
        <v>6</v>
      </c>
      <c r="E12" s="11">
        <v>43333.333333333336</v>
      </c>
      <c r="F12" s="11">
        <v>57222.333333333336</v>
      </c>
      <c r="G12" s="11">
        <f>(E12+F12)/2</f>
        <v>50277.833333333336</v>
      </c>
    </row>
    <row r="13" spans="1:7" ht="50.1" customHeight="1" thickBot="1" x14ac:dyDescent="0.7">
      <c r="A13" s="11" t="s">
        <v>127</v>
      </c>
      <c r="B13" s="11" t="s">
        <v>128</v>
      </c>
      <c r="C13" s="11" t="s">
        <v>6</v>
      </c>
      <c r="D13" s="11" t="s">
        <v>6</v>
      </c>
      <c r="E13" s="11">
        <v>46333.333333333336</v>
      </c>
      <c r="F13" s="11" t="s">
        <v>6</v>
      </c>
      <c r="G13" s="11">
        <f>(E13)/1</f>
        <v>46333.333333333336</v>
      </c>
    </row>
    <row r="14" spans="1:7" ht="50.1" customHeight="1" thickBot="1" x14ac:dyDescent="0.7">
      <c r="A14" s="11" t="s">
        <v>67</v>
      </c>
      <c r="B14" s="11" t="s">
        <v>68</v>
      </c>
      <c r="C14" s="11">
        <v>52000</v>
      </c>
      <c r="D14" s="11">
        <v>52666.666666666664</v>
      </c>
      <c r="E14" s="11">
        <v>54066.666666666664</v>
      </c>
      <c r="F14" s="11">
        <v>59666.666666666664</v>
      </c>
      <c r="G14" s="11">
        <f>(C14+D14+E14+F14)/4</f>
        <v>54599.999999999993</v>
      </c>
    </row>
    <row r="15" spans="1:7" ht="50.1" customHeight="1" thickBot="1" x14ac:dyDescent="0.7">
      <c r="A15" s="11" t="s">
        <v>69</v>
      </c>
      <c r="B15" s="11" t="s">
        <v>68</v>
      </c>
      <c r="C15" s="11">
        <v>52222.333333333336</v>
      </c>
      <c r="D15" s="11">
        <v>52500</v>
      </c>
      <c r="E15" s="11">
        <v>55733.333333333336</v>
      </c>
      <c r="F15" s="11">
        <v>62833.333333333336</v>
      </c>
      <c r="G15" s="11">
        <f>(C15+D15+E15+F15)/4</f>
        <v>55822.250000000007</v>
      </c>
    </row>
    <row r="16" spans="1:7" ht="50.1" customHeight="1" thickBot="1" x14ac:dyDescent="0.7">
      <c r="A16" s="11" t="s">
        <v>70</v>
      </c>
      <c r="B16" s="11" t="s">
        <v>71</v>
      </c>
      <c r="C16" s="11">
        <v>48911</v>
      </c>
      <c r="D16" s="11">
        <v>49433.333333333336</v>
      </c>
      <c r="E16" s="11">
        <v>52400</v>
      </c>
      <c r="F16" s="11">
        <v>61000</v>
      </c>
      <c r="G16" s="11">
        <f>(C16+D16+E16+F16)/4</f>
        <v>52936.083333333336</v>
      </c>
    </row>
    <row r="17" spans="1:7" ht="50.1" customHeight="1" thickBot="1" x14ac:dyDescent="0.7">
      <c r="A17" s="18" t="s">
        <v>72</v>
      </c>
      <c r="B17" s="18"/>
      <c r="C17" s="18"/>
      <c r="D17" s="18"/>
      <c r="E17" s="18"/>
      <c r="F17" s="18"/>
      <c r="G17" s="18"/>
    </row>
    <row r="18" spans="1:7" ht="50.1" customHeight="1" thickBot="1" x14ac:dyDescent="0.7">
      <c r="A18" s="11" t="s">
        <v>73</v>
      </c>
      <c r="B18" s="11" t="s">
        <v>52</v>
      </c>
      <c r="C18" s="11">
        <v>217600</v>
      </c>
      <c r="D18" s="11">
        <v>228000</v>
      </c>
      <c r="E18" s="11">
        <v>259666.66666666666</v>
      </c>
      <c r="F18" s="11">
        <v>275000</v>
      </c>
      <c r="G18" s="11">
        <f t="shared" ref="G18:G25" si="1">(C18+D18+E18+F18)/4</f>
        <v>245066.66666666666</v>
      </c>
    </row>
    <row r="19" spans="1:7" ht="50.1" customHeight="1" thickBot="1" x14ac:dyDescent="0.7">
      <c r="A19" s="11" t="s">
        <v>74</v>
      </c>
      <c r="B19" s="11" t="s">
        <v>80</v>
      </c>
      <c r="C19" s="11">
        <v>162000</v>
      </c>
      <c r="D19" s="11">
        <v>165611</v>
      </c>
      <c r="E19" s="11">
        <v>177600</v>
      </c>
      <c r="F19" s="11">
        <v>197666.66666666666</v>
      </c>
      <c r="G19" s="11">
        <f t="shared" si="1"/>
        <v>175719.41666666666</v>
      </c>
    </row>
    <row r="20" spans="1:7" ht="50.1" customHeight="1" thickBot="1" x14ac:dyDescent="0.7">
      <c r="A20" s="11" t="s">
        <v>119</v>
      </c>
      <c r="B20" s="11" t="s">
        <v>17</v>
      </c>
      <c r="C20" s="11">
        <v>216666.66666666666</v>
      </c>
      <c r="D20" s="11">
        <v>241666.66666666666</v>
      </c>
      <c r="E20" s="11">
        <v>275000</v>
      </c>
      <c r="F20" s="11">
        <v>275000</v>
      </c>
      <c r="G20" s="11">
        <f t="shared" si="1"/>
        <v>252083.33333333331</v>
      </c>
    </row>
    <row r="21" spans="1:7" ht="50.1" customHeight="1" thickBot="1" x14ac:dyDescent="0.7">
      <c r="A21" s="11" t="s">
        <v>120</v>
      </c>
      <c r="B21" s="11" t="s">
        <v>17</v>
      </c>
      <c r="C21" s="11">
        <v>241666.66666666666</v>
      </c>
      <c r="D21" s="11">
        <v>275000</v>
      </c>
      <c r="E21" s="11">
        <v>325000</v>
      </c>
      <c r="F21" s="11">
        <v>325000</v>
      </c>
      <c r="G21" s="11">
        <f t="shared" si="1"/>
        <v>291666.66666666663</v>
      </c>
    </row>
    <row r="22" spans="1:7" ht="50.1" customHeight="1" thickBot="1" x14ac:dyDescent="0.7">
      <c r="A22" s="11" t="s">
        <v>121</v>
      </c>
      <c r="B22" s="11" t="s">
        <v>17</v>
      </c>
      <c r="C22" s="11">
        <v>137500</v>
      </c>
      <c r="D22" s="11">
        <v>137500</v>
      </c>
      <c r="E22" s="11">
        <v>131166.66666666666</v>
      </c>
      <c r="F22" s="11">
        <v>131000</v>
      </c>
      <c r="G22" s="11">
        <f t="shared" si="1"/>
        <v>134291.66666666666</v>
      </c>
    </row>
    <row r="23" spans="1:7" ht="50.1" customHeight="1" thickBot="1" x14ac:dyDescent="0.7">
      <c r="A23" s="11" t="s">
        <v>122</v>
      </c>
      <c r="B23" s="11" t="s">
        <v>17</v>
      </c>
      <c r="C23" s="11">
        <v>162500</v>
      </c>
      <c r="D23" s="11">
        <v>162500</v>
      </c>
      <c r="E23" s="11">
        <v>163166.66666666666</v>
      </c>
      <c r="F23" s="11">
        <v>161333.33333333334</v>
      </c>
      <c r="G23" s="11">
        <f t="shared" si="1"/>
        <v>162375</v>
      </c>
    </row>
    <row r="24" spans="1:7" ht="50.1" customHeight="1" thickBot="1" x14ac:dyDescent="0.7">
      <c r="A24" s="11" t="s">
        <v>75</v>
      </c>
      <c r="B24" s="11" t="s">
        <v>17</v>
      </c>
      <c r="C24" s="11">
        <v>67166.666666666672</v>
      </c>
      <c r="D24" s="11">
        <v>68000</v>
      </c>
      <c r="E24" s="11">
        <v>75000</v>
      </c>
      <c r="F24" s="11">
        <v>75000</v>
      </c>
      <c r="G24" s="11">
        <f t="shared" si="1"/>
        <v>71291.666666666672</v>
      </c>
    </row>
    <row r="25" spans="1:7" ht="50.1" customHeight="1" thickBot="1" x14ac:dyDescent="0.7">
      <c r="A25" s="11" t="s">
        <v>76</v>
      </c>
      <c r="B25" s="11" t="s">
        <v>81</v>
      </c>
      <c r="C25" s="11">
        <v>12333.333333333334</v>
      </c>
      <c r="D25" s="11">
        <v>12500</v>
      </c>
      <c r="E25" s="11">
        <v>14433.333333333334</v>
      </c>
      <c r="F25" s="11">
        <v>14500</v>
      </c>
      <c r="G25" s="11">
        <f t="shared" si="1"/>
        <v>13441.666666666668</v>
      </c>
    </row>
    <row r="26" spans="1:7" ht="50.1" customHeight="1" thickBot="1" x14ac:dyDescent="0.7">
      <c r="A26" s="11" t="s">
        <v>115</v>
      </c>
      <c r="B26" s="11" t="s">
        <v>81</v>
      </c>
      <c r="C26" s="11" t="s">
        <v>6</v>
      </c>
      <c r="D26" s="11" t="s">
        <v>6</v>
      </c>
      <c r="E26" s="11" t="s">
        <v>6</v>
      </c>
      <c r="F26" s="11" t="s">
        <v>6</v>
      </c>
      <c r="G26" s="11" t="s">
        <v>6</v>
      </c>
    </row>
    <row r="27" spans="1:7" ht="50.1" customHeight="1" thickBot="1" x14ac:dyDescent="0.7">
      <c r="A27" s="11" t="s">
        <v>77</v>
      </c>
      <c r="B27" s="11" t="s">
        <v>81</v>
      </c>
      <c r="C27" s="11">
        <v>16833.333333333332</v>
      </c>
      <c r="D27" s="11">
        <v>17166.666666666668</v>
      </c>
      <c r="E27" s="11">
        <v>19277.666666666668</v>
      </c>
      <c r="F27" s="11">
        <v>20333.333333333332</v>
      </c>
      <c r="G27" s="11">
        <f t="shared" ref="G27:G30" si="2">(C27+D27+E27+F27)/4</f>
        <v>18402.75</v>
      </c>
    </row>
    <row r="28" spans="1:7" ht="50.1" customHeight="1" thickBot="1" x14ac:dyDescent="0.7">
      <c r="A28" s="11" t="s">
        <v>78</v>
      </c>
      <c r="B28" s="11" t="s">
        <v>81</v>
      </c>
      <c r="C28" s="11">
        <v>6500</v>
      </c>
      <c r="D28" s="11">
        <v>6500</v>
      </c>
      <c r="E28" s="11">
        <v>7000</v>
      </c>
      <c r="F28" s="11">
        <v>7000</v>
      </c>
      <c r="G28" s="11">
        <f t="shared" si="2"/>
        <v>6750</v>
      </c>
    </row>
    <row r="29" spans="1:7" ht="50.1" customHeight="1" thickBot="1" x14ac:dyDescent="0.7">
      <c r="A29" s="11" t="s">
        <v>123</v>
      </c>
      <c r="B29" s="11" t="s">
        <v>81</v>
      </c>
      <c r="C29" s="11">
        <v>75000</v>
      </c>
      <c r="D29" s="11">
        <v>75000</v>
      </c>
      <c r="E29" s="11">
        <v>71666.666666666672</v>
      </c>
      <c r="F29" s="11">
        <v>65000</v>
      </c>
      <c r="G29" s="11">
        <f t="shared" si="2"/>
        <v>71666.666666666672</v>
      </c>
    </row>
    <row r="30" spans="1:7" ht="50.1" customHeight="1" thickBot="1" x14ac:dyDescent="0.7">
      <c r="A30" s="11" t="s">
        <v>79</v>
      </c>
      <c r="B30" s="11" t="s">
        <v>81</v>
      </c>
      <c r="C30" s="11">
        <v>16833.333333333332</v>
      </c>
      <c r="D30" s="11">
        <v>17500</v>
      </c>
      <c r="E30" s="11">
        <v>19833.333333333332</v>
      </c>
      <c r="F30" s="11">
        <v>21500</v>
      </c>
      <c r="G30" s="11">
        <f t="shared" si="2"/>
        <v>18916.666666666664</v>
      </c>
    </row>
    <row r="31" spans="1:7" ht="50.1" customHeight="1" thickBot="1" x14ac:dyDescent="0.7">
      <c r="A31" s="18" t="s">
        <v>82</v>
      </c>
      <c r="B31" s="18"/>
      <c r="C31" s="18"/>
      <c r="D31" s="18"/>
      <c r="E31" s="18"/>
      <c r="F31" s="18"/>
      <c r="G31" s="18"/>
    </row>
    <row r="32" spans="1:7" ht="50.1" customHeight="1" thickBot="1" x14ac:dyDescent="0.7">
      <c r="A32" s="11" t="s">
        <v>83</v>
      </c>
      <c r="B32" s="11" t="s">
        <v>55</v>
      </c>
      <c r="C32" s="11">
        <v>15888.666666666666</v>
      </c>
      <c r="D32" s="11">
        <v>14999.666666666666</v>
      </c>
      <c r="E32" s="11">
        <v>22988.666666666668</v>
      </c>
      <c r="F32" s="11">
        <v>34666.333333333336</v>
      </c>
      <c r="G32" s="11">
        <f t="shared" ref="G32:G57" si="3">(C32+D32+E32+F32)/4</f>
        <v>22135.833333333336</v>
      </c>
    </row>
    <row r="33" spans="1:7" ht="50.1" customHeight="1" thickBot="1" x14ac:dyDescent="0.7">
      <c r="A33" s="11" t="s">
        <v>84</v>
      </c>
      <c r="B33" s="11" t="s">
        <v>102</v>
      </c>
      <c r="C33" s="11">
        <v>14888.666666666666</v>
      </c>
      <c r="D33" s="11">
        <v>14444.333333333334</v>
      </c>
      <c r="E33" s="11">
        <v>30777.666666666668</v>
      </c>
      <c r="F33" s="11">
        <v>34222.333333333336</v>
      </c>
      <c r="G33" s="11">
        <f t="shared" si="3"/>
        <v>23583.25</v>
      </c>
    </row>
    <row r="34" spans="1:7" ht="50.1" customHeight="1" thickBot="1" x14ac:dyDescent="0.7">
      <c r="A34" s="11" t="s">
        <v>85</v>
      </c>
      <c r="B34" s="11" t="s">
        <v>103</v>
      </c>
      <c r="C34" s="11">
        <v>28533.333333333332</v>
      </c>
      <c r="D34" s="11">
        <v>18444.333333333332</v>
      </c>
      <c r="E34" s="11">
        <v>33000</v>
      </c>
      <c r="F34" s="11">
        <v>42889</v>
      </c>
      <c r="G34" s="11">
        <f t="shared" si="3"/>
        <v>30716.666666666664</v>
      </c>
    </row>
    <row r="35" spans="1:7" ht="50.1" customHeight="1" thickBot="1" x14ac:dyDescent="0.7">
      <c r="A35" s="11" t="s">
        <v>129</v>
      </c>
      <c r="B35" s="11" t="s">
        <v>102</v>
      </c>
      <c r="C35" s="11">
        <v>26311</v>
      </c>
      <c r="D35" s="11">
        <v>18355.333333333332</v>
      </c>
      <c r="E35" s="11">
        <v>36211</v>
      </c>
      <c r="F35" s="11">
        <v>41777.666666666664</v>
      </c>
      <c r="G35" s="11">
        <f t="shared" si="3"/>
        <v>30663.75</v>
      </c>
    </row>
    <row r="36" spans="1:7" ht="50.1" customHeight="1" thickBot="1" x14ac:dyDescent="0.7">
      <c r="A36" s="11" t="s">
        <v>86</v>
      </c>
      <c r="B36" s="11" t="s">
        <v>104</v>
      </c>
      <c r="C36" s="11">
        <v>5500</v>
      </c>
      <c r="D36" s="11">
        <v>6389</v>
      </c>
      <c r="E36" s="11">
        <v>5389</v>
      </c>
      <c r="F36" s="11">
        <v>5333.333333333333</v>
      </c>
      <c r="G36" s="11">
        <f t="shared" si="3"/>
        <v>5652.833333333333</v>
      </c>
    </row>
    <row r="37" spans="1:7" ht="50.1" customHeight="1" thickBot="1" x14ac:dyDescent="0.7">
      <c r="A37" s="11" t="s">
        <v>87</v>
      </c>
      <c r="B37" s="11" t="s">
        <v>105</v>
      </c>
      <c r="C37" s="11">
        <v>14311.333333333334</v>
      </c>
      <c r="D37" s="11">
        <v>16366.666666666666</v>
      </c>
      <c r="E37" s="11">
        <v>17278</v>
      </c>
      <c r="F37" s="11">
        <v>21833.333333333332</v>
      </c>
      <c r="G37" s="11">
        <f t="shared" si="3"/>
        <v>17447.333333333332</v>
      </c>
    </row>
    <row r="38" spans="1:7" ht="50.1" customHeight="1" thickBot="1" x14ac:dyDescent="0.7">
      <c r="A38" s="11" t="s">
        <v>88</v>
      </c>
      <c r="B38" s="11" t="s">
        <v>106</v>
      </c>
      <c r="C38" s="11">
        <v>17055.333333333332</v>
      </c>
      <c r="D38" s="11">
        <v>20666.666666666668</v>
      </c>
      <c r="E38" s="11">
        <v>19722.333333333332</v>
      </c>
      <c r="F38" s="11">
        <v>28388.666666666668</v>
      </c>
      <c r="G38" s="11">
        <f t="shared" si="3"/>
        <v>21458.25</v>
      </c>
    </row>
    <row r="39" spans="1:7" ht="50.1" customHeight="1" thickBot="1" x14ac:dyDescent="0.7">
      <c r="A39" s="11" t="s">
        <v>89</v>
      </c>
      <c r="B39" s="11" t="s">
        <v>107</v>
      </c>
      <c r="C39" s="11">
        <v>9333.3333333333339</v>
      </c>
      <c r="D39" s="11">
        <v>17333.333333333332</v>
      </c>
      <c r="E39" s="11">
        <v>21166.666666666668</v>
      </c>
      <c r="F39" s="11">
        <v>23166.666666666668</v>
      </c>
      <c r="G39" s="11">
        <f t="shared" si="3"/>
        <v>17750</v>
      </c>
    </row>
    <row r="40" spans="1:7" ht="50.1" customHeight="1" thickBot="1" x14ac:dyDescent="0.7">
      <c r="A40" s="11" t="s">
        <v>3</v>
      </c>
      <c r="B40" s="11" t="s">
        <v>108</v>
      </c>
      <c r="C40" s="11">
        <v>23555.666666666668</v>
      </c>
      <c r="D40" s="11">
        <v>15433.333333333334</v>
      </c>
      <c r="E40" s="11">
        <v>13644.333333333334</v>
      </c>
      <c r="F40" s="11">
        <v>19722.333333333332</v>
      </c>
      <c r="G40" s="11">
        <f t="shared" si="3"/>
        <v>18088.916666666668</v>
      </c>
    </row>
    <row r="41" spans="1:7" ht="50.1" customHeight="1" thickBot="1" x14ac:dyDescent="0.7">
      <c r="A41" s="11" t="s">
        <v>90</v>
      </c>
      <c r="B41" s="11" t="s">
        <v>105</v>
      </c>
      <c r="C41" s="11">
        <v>16444.333333333332</v>
      </c>
      <c r="D41" s="11">
        <v>15222</v>
      </c>
      <c r="E41" s="11">
        <v>14444.333333333334</v>
      </c>
      <c r="F41" s="11">
        <v>25500</v>
      </c>
      <c r="G41" s="11">
        <f t="shared" si="3"/>
        <v>17902.666666666664</v>
      </c>
    </row>
    <row r="42" spans="1:7" ht="50.1" customHeight="1" thickBot="1" x14ac:dyDescent="0.7">
      <c r="A42" s="11" t="s">
        <v>4</v>
      </c>
      <c r="B42" s="11" t="s">
        <v>105</v>
      </c>
      <c r="C42" s="11">
        <v>32333.333333333332</v>
      </c>
      <c r="D42" s="11">
        <v>44277.666666666664</v>
      </c>
      <c r="E42" s="11">
        <v>44100</v>
      </c>
      <c r="F42" s="11">
        <v>65833.333333333328</v>
      </c>
      <c r="G42" s="11">
        <f t="shared" si="3"/>
        <v>46636.083333333328</v>
      </c>
    </row>
    <row r="43" spans="1:7" ht="50.1" customHeight="1" thickBot="1" x14ac:dyDescent="0.7">
      <c r="A43" s="11" t="s">
        <v>91</v>
      </c>
      <c r="B43" s="11">
        <v>1</v>
      </c>
      <c r="C43" s="11">
        <v>3277.6666666666665</v>
      </c>
      <c r="D43" s="11">
        <v>3555.6666666666665</v>
      </c>
      <c r="E43" s="11">
        <v>3144.3333333333335</v>
      </c>
      <c r="F43" s="11">
        <v>3500</v>
      </c>
      <c r="G43" s="11">
        <f t="shared" si="3"/>
        <v>3369.4166666666665</v>
      </c>
    </row>
    <row r="44" spans="1:7" ht="50.1" customHeight="1" thickBot="1" x14ac:dyDescent="0.7">
      <c r="A44" s="11" t="s">
        <v>92</v>
      </c>
      <c r="B44" s="11">
        <v>1</v>
      </c>
      <c r="C44" s="11">
        <v>2500</v>
      </c>
      <c r="D44" s="11">
        <v>2666.6666666666665</v>
      </c>
      <c r="E44" s="11">
        <v>2000</v>
      </c>
      <c r="F44" s="11">
        <v>2000</v>
      </c>
      <c r="G44" s="11">
        <f t="shared" si="3"/>
        <v>2291.6666666666665</v>
      </c>
    </row>
    <row r="45" spans="1:7" ht="50.1" customHeight="1" thickBot="1" x14ac:dyDescent="0.7">
      <c r="A45" s="11" t="s">
        <v>93</v>
      </c>
      <c r="B45" s="11" t="s">
        <v>109</v>
      </c>
      <c r="C45" s="11">
        <v>17889</v>
      </c>
      <c r="D45" s="11">
        <v>14611</v>
      </c>
      <c r="E45" s="11">
        <v>20000</v>
      </c>
      <c r="F45" s="11">
        <v>24166.666666666668</v>
      </c>
      <c r="G45" s="11">
        <f t="shared" si="3"/>
        <v>19166.666666666668</v>
      </c>
    </row>
    <row r="46" spans="1:7" ht="50.1" customHeight="1" thickBot="1" x14ac:dyDescent="0.7">
      <c r="A46" s="11" t="s">
        <v>94</v>
      </c>
      <c r="B46" s="11" t="s">
        <v>110</v>
      </c>
      <c r="C46" s="11">
        <v>23333.333333333332</v>
      </c>
      <c r="D46" s="11">
        <v>21250</v>
      </c>
      <c r="E46" s="11">
        <v>21066.666666666668</v>
      </c>
      <c r="F46" s="11">
        <v>23000</v>
      </c>
      <c r="G46" s="11">
        <f t="shared" si="3"/>
        <v>22162.5</v>
      </c>
    </row>
    <row r="47" spans="1:7" ht="50.1" customHeight="1" thickBot="1" x14ac:dyDescent="0.7">
      <c r="A47" s="11" t="s">
        <v>95</v>
      </c>
      <c r="B47" s="11" t="s">
        <v>13</v>
      </c>
      <c r="C47" s="11">
        <v>733.33333333333337</v>
      </c>
      <c r="D47" s="11">
        <v>866.66666666666663</v>
      </c>
      <c r="E47" s="11">
        <v>1344.3333333333333</v>
      </c>
      <c r="F47" s="11">
        <v>666.66666666666663</v>
      </c>
      <c r="G47" s="11">
        <f t="shared" si="3"/>
        <v>902.74999999999989</v>
      </c>
    </row>
    <row r="48" spans="1:7" ht="50.1" customHeight="1" thickBot="1" x14ac:dyDescent="0.7">
      <c r="A48" s="11" t="s">
        <v>5</v>
      </c>
      <c r="B48" s="11" t="s">
        <v>13</v>
      </c>
      <c r="C48" s="11">
        <v>800</v>
      </c>
      <c r="D48" s="11">
        <v>1166.6666666666667</v>
      </c>
      <c r="E48" s="11">
        <v>1500</v>
      </c>
      <c r="F48" s="11">
        <v>950</v>
      </c>
      <c r="G48" s="11">
        <f t="shared" si="3"/>
        <v>1104.1666666666667</v>
      </c>
    </row>
    <row r="49" spans="1:7" ht="50.1" customHeight="1" thickBot="1" x14ac:dyDescent="0.7">
      <c r="A49" s="11" t="s">
        <v>96</v>
      </c>
      <c r="B49" s="11" t="s">
        <v>102</v>
      </c>
      <c r="C49" s="11" t="s">
        <v>6</v>
      </c>
      <c r="D49" s="11" t="s">
        <v>6</v>
      </c>
      <c r="E49" s="11">
        <v>41111</v>
      </c>
      <c r="F49" s="11">
        <v>50000</v>
      </c>
      <c r="G49" s="11">
        <f>(E49+F49)/2</f>
        <v>45555.5</v>
      </c>
    </row>
    <row r="50" spans="1:7" ht="50.1" customHeight="1" thickBot="1" x14ac:dyDescent="0.7">
      <c r="A50" s="11" t="s">
        <v>97</v>
      </c>
      <c r="B50" s="11" t="s">
        <v>102</v>
      </c>
      <c r="C50" s="11" t="s">
        <v>6</v>
      </c>
      <c r="D50" s="11" t="s">
        <v>6</v>
      </c>
      <c r="E50" s="11">
        <v>41555.333333333336</v>
      </c>
      <c r="F50" s="11">
        <v>61500</v>
      </c>
      <c r="G50" s="11">
        <f>(E50+F50)/2</f>
        <v>51527.666666666672</v>
      </c>
    </row>
    <row r="51" spans="1:7" ht="50.1" customHeight="1" thickBot="1" x14ac:dyDescent="0.7">
      <c r="A51" s="11" t="s">
        <v>130</v>
      </c>
      <c r="B51" s="11" t="s">
        <v>131</v>
      </c>
      <c r="C51" s="11" t="s">
        <v>6</v>
      </c>
      <c r="D51" s="11" t="s">
        <v>6</v>
      </c>
      <c r="E51" s="11">
        <v>63222</v>
      </c>
      <c r="F51" s="11" t="s">
        <v>6</v>
      </c>
      <c r="G51" s="11">
        <f>(E51)/1</f>
        <v>63222</v>
      </c>
    </row>
    <row r="52" spans="1:7" ht="50.1" customHeight="1" thickBot="1" x14ac:dyDescent="0.7">
      <c r="A52" s="11" t="s">
        <v>98</v>
      </c>
      <c r="B52" s="11" t="s">
        <v>102</v>
      </c>
      <c r="C52" s="11">
        <v>60000</v>
      </c>
      <c r="D52" s="11">
        <v>60000</v>
      </c>
      <c r="E52" s="11">
        <v>69333.333333333328</v>
      </c>
      <c r="F52" s="11">
        <v>68000</v>
      </c>
      <c r="G52" s="11">
        <f t="shared" si="3"/>
        <v>64333.333333333328</v>
      </c>
    </row>
    <row r="53" spans="1:7" ht="50.1" customHeight="1" thickBot="1" x14ac:dyDescent="0.7">
      <c r="A53" s="11" t="s">
        <v>99</v>
      </c>
      <c r="B53" s="11" t="s">
        <v>55</v>
      </c>
      <c r="C53" s="11">
        <v>17000</v>
      </c>
      <c r="D53" s="11" t="s">
        <v>6</v>
      </c>
      <c r="E53" s="11" t="s">
        <v>6</v>
      </c>
      <c r="F53" s="11">
        <v>30133.333333333332</v>
      </c>
      <c r="G53" s="11">
        <f>(C53+F53)/2</f>
        <v>23566.666666666664</v>
      </c>
    </row>
    <row r="54" spans="1:7" ht="50.1" customHeight="1" thickBot="1" x14ac:dyDescent="0.7">
      <c r="A54" s="11" t="s">
        <v>100</v>
      </c>
      <c r="B54" s="11" t="s">
        <v>55</v>
      </c>
      <c r="C54" s="11">
        <v>47166.5</v>
      </c>
      <c r="D54" s="11" t="s">
        <v>6</v>
      </c>
      <c r="E54" s="11" t="s">
        <v>6</v>
      </c>
      <c r="F54" s="11" t="s">
        <v>6</v>
      </c>
      <c r="G54" s="11">
        <f>(C54)/1</f>
        <v>47166.5</v>
      </c>
    </row>
    <row r="55" spans="1:7" ht="50.1" customHeight="1" thickBot="1" x14ac:dyDescent="0.7">
      <c r="A55" s="11" t="s">
        <v>132</v>
      </c>
      <c r="B55" s="11" t="s">
        <v>52</v>
      </c>
      <c r="C55" s="11">
        <v>45000</v>
      </c>
      <c r="D55" s="11">
        <v>31166.666666666668</v>
      </c>
      <c r="E55" s="11">
        <v>50000</v>
      </c>
      <c r="F55" s="11">
        <v>67000</v>
      </c>
      <c r="G55" s="11">
        <f t="shared" si="3"/>
        <v>48291.666666666672</v>
      </c>
    </row>
    <row r="56" spans="1:7" ht="46.5" thickBot="1" x14ac:dyDescent="0.7">
      <c r="A56" s="11" t="s">
        <v>101</v>
      </c>
      <c r="B56" s="11" t="s">
        <v>102</v>
      </c>
      <c r="C56" s="11">
        <v>49000</v>
      </c>
      <c r="D56" s="11" t="s">
        <v>6</v>
      </c>
      <c r="E56" s="11">
        <v>43222.333333333336</v>
      </c>
      <c r="F56" s="11">
        <v>47000</v>
      </c>
      <c r="G56" s="11">
        <f>(C56+E56+F56)/3</f>
        <v>46407.444444444445</v>
      </c>
    </row>
    <row r="57" spans="1:7" ht="46.5" thickBot="1" x14ac:dyDescent="0.7">
      <c r="A57" s="11" t="s">
        <v>116</v>
      </c>
      <c r="B57" s="11" t="s">
        <v>111</v>
      </c>
      <c r="C57" s="11">
        <v>5266.666666666667</v>
      </c>
      <c r="D57" s="11">
        <v>5916.5</v>
      </c>
      <c r="E57" s="11">
        <v>7500</v>
      </c>
      <c r="F57" s="11">
        <v>7333.333333333333</v>
      </c>
      <c r="G57" s="11">
        <f t="shared" si="3"/>
        <v>6504.125</v>
      </c>
    </row>
    <row r="58" spans="1:7" ht="46.5" thickBot="1" x14ac:dyDescent="0.7">
      <c r="A58" s="11" t="s">
        <v>133</v>
      </c>
      <c r="B58" s="11" t="s">
        <v>110</v>
      </c>
      <c r="C58" s="11" t="s">
        <v>6</v>
      </c>
      <c r="D58" s="11" t="s">
        <v>6</v>
      </c>
      <c r="E58" s="11">
        <v>44666.666666666664</v>
      </c>
      <c r="F58" s="11" t="s">
        <v>6</v>
      </c>
      <c r="G58" s="11">
        <f>(E58)/1</f>
        <v>44666.666666666664</v>
      </c>
    </row>
    <row r="59" spans="1:7" ht="46.5" thickBot="1" x14ac:dyDescent="0.7">
      <c r="A59" s="11" t="s">
        <v>133</v>
      </c>
      <c r="B59" s="11" t="s">
        <v>111</v>
      </c>
      <c r="C59" s="11" t="s">
        <v>6</v>
      </c>
      <c r="D59" s="11" t="s">
        <v>6</v>
      </c>
      <c r="E59" s="11">
        <v>10333.333333333334</v>
      </c>
      <c r="F59" s="11" t="s">
        <v>6</v>
      </c>
      <c r="G59" s="11">
        <f>(E59)/1</f>
        <v>10333.333333333334</v>
      </c>
    </row>
    <row r="82" ht="39" customHeight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</sheetData>
  <mergeCells count="5">
    <mergeCell ref="A1:G2"/>
    <mergeCell ref="B3:B4"/>
    <mergeCell ref="A31:G31"/>
    <mergeCell ref="A10:G10"/>
    <mergeCell ref="A17:G17"/>
  </mergeCells>
  <printOptions horizontalCentered="1" verticalCentered="1"/>
  <pageMargins left="7.874015748031496E-2" right="7.874015748031496E-2" top="0.11811023622047245" bottom="0.11811023622047245" header="0.11811023622047245" footer="0.31496062992125984"/>
  <pageSetup paperSize="9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نطاقات تمت تسميتها</vt:lpstr>
      </vt:variant>
      <vt:variant>
        <vt:i4>2</vt:i4>
      </vt:variant>
    </vt:vector>
  </HeadingPairs>
  <TitlesOfParts>
    <vt:vector size="4" baseType="lpstr">
      <vt:lpstr>ورقة1</vt:lpstr>
      <vt:lpstr>2</vt:lpstr>
      <vt:lpstr>'2'!Print_Area</vt:lpstr>
      <vt:lpstr>ورقة1!Print_Area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2023-05-10T21:16:28Z</cp:lastPrinted>
  <dcterms:created xsi:type="dcterms:W3CDTF">2015-03-17T07:21:39Z</dcterms:created>
  <dcterms:modified xsi:type="dcterms:W3CDTF">2024-12-27T00:26:03Z</dcterms:modified>
</cp:coreProperties>
</file>